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2100" windowHeight="1125" activeTab="0"/>
  </bookViews>
  <sheets>
    <sheet name="medeflections" sheetId="1" r:id="rId1"/>
  </sheets>
  <definedNames>
    <definedName name="_xlnm.Print_Area" localSheetId="0">'medeflections'!$A$1:$J$53</definedName>
  </definedNames>
  <calcPr fullCalcOnLoad="1"/>
</workbook>
</file>

<file path=xl/sharedStrings.xml><?xml version="1.0" encoding="utf-8"?>
<sst xmlns="http://schemas.openxmlformats.org/spreadsheetml/2006/main" count="100" uniqueCount="49">
  <si>
    <r>
      <t xml:space="preserve">Check up of reading accuracy    =    Top + Bottom   </t>
    </r>
    <r>
      <rPr>
        <b/>
        <i/>
        <sz val="11"/>
        <rFont val="Symbol"/>
        <family val="1"/>
      </rPr>
      <t xml:space="preserve">@  </t>
    </r>
    <r>
      <rPr>
        <b/>
        <i/>
        <sz val="11"/>
        <rFont val="Arial"/>
        <family val="0"/>
      </rPr>
      <t xml:space="preserve"> Port + Strbd</t>
    </r>
  </si>
  <si>
    <t xml:space="preserve">M/S </t>
  </si>
  <si>
    <t>Date :</t>
  </si>
  <si>
    <t>Suisse Atlantique</t>
  </si>
  <si>
    <t>Port :</t>
  </si>
  <si>
    <t>Crankshaft Deflections</t>
  </si>
  <si>
    <t>Main</t>
  </si>
  <si>
    <t>Engine</t>
  </si>
  <si>
    <t>No.2</t>
  </si>
  <si>
    <t>Auxiliary</t>
  </si>
  <si>
    <t>Cylinder #</t>
  </si>
  <si>
    <t>No.1</t>
  </si>
  <si>
    <t xml:space="preserve">        x</t>
  </si>
  <si>
    <t xml:space="preserve">     Stb</t>
  </si>
  <si>
    <t>No.3</t>
  </si>
  <si>
    <t xml:space="preserve">   Bottom</t>
  </si>
  <si>
    <t xml:space="preserve">     Pt</t>
  </si>
  <si>
    <t xml:space="preserve">       y</t>
  </si>
  <si>
    <t>Top=(x+y):2</t>
  </si>
  <si>
    <t>Top + Bottom</t>
  </si>
  <si>
    <t>Port + Strbd</t>
  </si>
  <si>
    <t>Crankcase Temp  :</t>
  </si>
  <si>
    <t xml:space="preserve"> 1.05 m</t>
  </si>
  <si>
    <t>Chief Engineer :</t>
  </si>
  <si>
    <t>2nd. Engineer :</t>
  </si>
  <si>
    <r>
      <t xml:space="preserve">Check up of reading accuracy           =    Top + Bottom    </t>
    </r>
    <r>
      <rPr>
        <b/>
        <i/>
        <sz val="11"/>
        <rFont val="Symbol"/>
        <family val="1"/>
      </rPr>
      <t xml:space="preserve">@  </t>
    </r>
    <r>
      <rPr>
        <b/>
        <i/>
        <sz val="11"/>
        <rFont val="Arial"/>
        <family val="0"/>
      </rPr>
      <t xml:space="preserve"> Port + Strbd</t>
    </r>
  </si>
  <si>
    <r>
      <t xml:space="preserve">               Check up of reading accuracy           =    Top + Bottom    </t>
    </r>
    <r>
      <rPr>
        <b/>
        <i/>
        <sz val="11"/>
        <rFont val="Symbol"/>
        <family val="1"/>
      </rPr>
      <t xml:space="preserve">@  </t>
    </r>
    <r>
      <rPr>
        <b/>
        <i/>
        <sz val="11"/>
        <rFont val="Arial"/>
        <family val="0"/>
      </rPr>
      <t xml:space="preserve"> Port + Strbd</t>
    </r>
  </si>
  <si>
    <r>
      <t xml:space="preserve">44 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0"/>
      </rPr>
      <t>C</t>
    </r>
  </si>
  <si>
    <r>
      <t>D</t>
    </r>
    <r>
      <rPr>
        <sz val="11"/>
        <rFont val="Arial"/>
        <family val="0"/>
      </rPr>
      <t xml:space="preserve"> T : </t>
    </r>
  </si>
  <si>
    <t>Measurements in 1/100mm</t>
  </si>
  <si>
    <t>Max. allowable deflection:</t>
  </si>
  <si>
    <r>
      <t>Form: 220</t>
    </r>
    <r>
      <rPr>
        <sz val="8"/>
        <rFont val="Arial"/>
        <family val="2"/>
      </rPr>
      <t xml:space="preserve"> - revised 10/99</t>
    </r>
  </si>
  <si>
    <t>Top+Btm</t>
  </si>
  <si>
    <t>Port+Stbd</t>
  </si>
  <si>
    <t>x</t>
  </si>
  <si>
    <t xml:space="preserve">             Vertical Plot     =   bottom - top</t>
  </si>
  <si>
    <t>Btm-top</t>
  </si>
  <si>
    <t xml:space="preserve">             Horizontal Plot     =  Stb - Port</t>
  </si>
  <si>
    <t>Stb - Port</t>
  </si>
  <si>
    <t xml:space="preserve">             Vertical Plot     =  bottom - top</t>
  </si>
  <si>
    <t>bottom - top</t>
  </si>
  <si>
    <t>Bottom - Top</t>
  </si>
  <si>
    <t xml:space="preserve">           Vertical Plot  =  bottom - top</t>
  </si>
  <si>
    <t xml:space="preserve">        Horizontal Plot   =  Stb - Port</t>
  </si>
  <si>
    <r>
      <t xml:space="preserve">             </t>
    </r>
    <r>
      <rPr>
        <b/>
        <i/>
        <sz val="11"/>
        <rFont val="Helvetica"/>
        <family val="2"/>
      </rPr>
      <t>Horizontal Plot     =  Stb - Port</t>
    </r>
  </si>
  <si>
    <t>your name</t>
  </si>
  <si>
    <t>ship name here</t>
  </si>
  <si>
    <t xml:space="preserve">port where deflection </t>
  </si>
  <si>
    <t>date when it was done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</si>
</sst>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#,##0;&quot;SFr.&quot;\-#,##0"/>
    <numFmt numFmtId="165" formatCode="&quot;SFr.&quot;#,##0;[Red]&quot;SFr.&quot;\-#,##0"/>
    <numFmt numFmtId="166" formatCode="&quot;SFr.&quot;#,##0.00;&quot;SFr.&quot;\-#,##0.00"/>
    <numFmt numFmtId="167" formatCode="&quot;SFr.&quot;#,##0.00;[Red]&quot;SFr.&quot;\-#,##0.00"/>
    <numFmt numFmtId="168" formatCode="_ &quot;SFr.&quot;* #,##0_ ;_ &quot;SFr.&quot;* \-#,##0_ ;_ &quot;SFr.&quot;* &quot;-&quot;_ ;_ @_ "/>
    <numFmt numFmtId="169" formatCode="_ * #,##0_ ;_ * \-#,##0_ ;_ * &quot;-&quot;_ ;_ @_ "/>
    <numFmt numFmtId="170" formatCode="_ &quot;SFr.&quot;* #,##0.00_ ;_ &quot;SFr.&quot;* \-#,##0.00_ ;_ &quot;SFr.&quot;* &quot;-&quot;??_ ;_ @_ "/>
    <numFmt numFmtId="171" formatCode="_ * #,##0.00_ ;_ * \-#,##0.00_ ;_ * &quot;-&quot;??_ ;_ @_ "/>
    <numFmt numFmtId="172" formatCode="0.000"/>
    <numFmt numFmtId="173" formatCode="0.0000"/>
    <numFmt numFmtId="174" formatCode="0.00000"/>
    <numFmt numFmtId="175" formatCode="&quot;$&quot;* #,##0.00;[Red]\ \(&quot;$&quot;* #,##0.00\)"/>
    <numFmt numFmtId="176" formatCode="\+0.00;\ \-0.00"/>
    <numFmt numFmtId="177" formatCode="0.0"/>
    <numFmt numFmtId="178" formatCode="0.000000"/>
    <numFmt numFmtId="179" formatCode="0.0000000"/>
    <numFmt numFmtId="180" formatCode="0.00000000"/>
    <numFmt numFmtId="181" formatCode="0\ &quot;ºC&quot;"/>
    <numFmt numFmtId="182" formatCode="0\ &quot;ºC :&quot;"/>
    <numFmt numFmtId="183" formatCode="dd/mmm/yyyy"/>
    <numFmt numFmtId="184" formatCode="dd\.mmmm\ yyyy"/>
  </numFmts>
  <fonts count="60">
    <font>
      <sz val="10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0"/>
    </font>
    <font>
      <b/>
      <i/>
      <sz val="16"/>
      <name val="Arial"/>
      <family val="0"/>
    </font>
    <font>
      <sz val="13"/>
      <name val="Arial"/>
      <family val="2"/>
    </font>
    <font>
      <b/>
      <i/>
      <sz val="13"/>
      <name val="Arial"/>
      <family val="2"/>
    </font>
    <font>
      <b/>
      <sz val="11"/>
      <name val="Arial"/>
      <family val="0"/>
    </font>
    <font>
      <b/>
      <sz val="9"/>
      <name val="Arial"/>
      <family val="2"/>
    </font>
    <font>
      <b/>
      <i/>
      <sz val="11"/>
      <name val="Symbol"/>
      <family val="1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vertAlign val="superscript"/>
      <sz val="11"/>
      <name val="Arial"/>
      <family val="2"/>
    </font>
    <font>
      <sz val="11"/>
      <name val="Symbol"/>
      <family val="1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Helvetica"/>
      <family val="2"/>
    </font>
    <font>
      <sz val="1.75"/>
      <color indexed="8"/>
      <name val="Arial"/>
      <family val="0"/>
    </font>
    <font>
      <b/>
      <i/>
      <sz val="1"/>
      <color indexed="8"/>
      <name val="Arial"/>
      <family val="0"/>
    </font>
    <font>
      <sz val="10"/>
      <color indexed="8"/>
      <name val="Arial"/>
      <family val="0"/>
    </font>
    <font>
      <b/>
      <i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55" applyFont="1" applyAlignment="1" applyProtection="1">
      <alignment horizontal="center"/>
      <protection hidden="1"/>
    </xf>
    <xf numFmtId="0" fontId="3" fillId="0" borderId="0" xfId="55" applyFont="1" applyAlignment="1" applyProtection="1">
      <alignment horizontal="left"/>
      <protection hidden="1" locked="0"/>
    </xf>
    <xf numFmtId="0" fontId="1" fillId="0" borderId="0" xfId="56" applyProtection="1">
      <alignment/>
      <protection hidden="1"/>
    </xf>
    <xf numFmtId="0" fontId="1" fillId="0" borderId="0" xfId="55" applyProtection="1">
      <alignment/>
      <protection hidden="1"/>
    </xf>
    <xf numFmtId="0" fontId="4" fillId="0" borderId="0" xfId="55" applyFont="1" applyAlignment="1" applyProtection="1">
      <alignment horizontal="right"/>
      <protection hidden="1"/>
    </xf>
    <xf numFmtId="0" fontId="5" fillId="0" borderId="0" xfId="55" applyFont="1" applyAlignment="1" applyProtection="1">
      <alignment horizontal="left"/>
      <protection hidden="1" locked="0"/>
    </xf>
    <xf numFmtId="0" fontId="5" fillId="0" borderId="0" xfId="55" applyFont="1" applyAlignment="1" applyProtection="1">
      <alignment horizontal="left"/>
      <protection hidden="1"/>
    </xf>
    <xf numFmtId="0" fontId="6" fillId="0" borderId="0" xfId="55" applyFont="1" applyAlignment="1" applyProtection="1">
      <alignment horizontal="left"/>
      <protection hidden="1" locked="0"/>
    </xf>
    <xf numFmtId="0" fontId="7" fillId="0" borderId="0" xfId="55" applyFont="1" applyAlignment="1" applyProtection="1">
      <alignment horizontal="center"/>
      <protection hidden="1"/>
    </xf>
    <xf numFmtId="0" fontId="8" fillId="0" borderId="0" xfId="56" applyFont="1" applyProtection="1">
      <alignment/>
      <protection hidden="1"/>
    </xf>
    <xf numFmtId="0" fontId="9" fillId="0" borderId="0" xfId="55" applyFont="1" applyAlignment="1" applyProtection="1">
      <alignment horizontal="right"/>
      <protection hidden="1"/>
    </xf>
    <xf numFmtId="0" fontId="9" fillId="0" borderId="0" xfId="55" applyFont="1" applyAlignment="1" applyProtection="1">
      <alignment horizontal="left"/>
      <protection hidden="1"/>
    </xf>
    <xf numFmtId="0" fontId="9" fillId="0" borderId="0" xfId="56" applyFont="1" applyAlignment="1" applyProtection="1">
      <alignment horizontal="left"/>
      <protection hidden="1"/>
    </xf>
    <xf numFmtId="0" fontId="9" fillId="0" borderId="0" xfId="55" applyFont="1" applyAlignment="1" applyProtection="1">
      <alignment horizontal="center"/>
      <protection hidden="1"/>
    </xf>
    <xf numFmtId="0" fontId="1" fillId="0" borderId="0" xfId="56" applyFont="1" applyProtection="1">
      <alignment/>
      <protection hidden="1"/>
    </xf>
    <xf numFmtId="0" fontId="2" fillId="33" borderId="10" xfId="56" applyFont="1" applyFill="1" applyBorder="1" applyProtection="1">
      <alignment/>
      <protection hidden="1"/>
    </xf>
    <xf numFmtId="0" fontId="10" fillId="33" borderId="10" xfId="56" applyFont="1" applyFill="1" applyBorder="1" applyAlignment="1" applyProtection="1">
      <alignment horizontal="center"/>
      <protection hidden="1"/>
    </xf>
    <xf numFmtId="0" fontId="10" fillId="33" borderId="10" xfId="56" applyFont="1" applyFill="1" applyBorder="1" applyProtection="1">
      <alignment/>
      <protection hidden="1"/>
    </xf>
    <xf numFmtId="0" fontId="11" fillId="33" borderId="10" xfId="56" applyFont="1" applyFill="1" applyBorder="1" applyProtection="1">
      <alignment/>
      <protection hidden="1"/>
    </xf>
    <xf numFmtId="0" fontId="1" fillId="0" borderId="10" xfId="56" applyBorder="1" applyProtection="1">
      <alignment/>
      <protection hidden="1"/>
    </xf>
    <xf numFmtId="0" fontId="1" fillId="0" borderId="10" xfId="56" applyBorder="1" applyProtection="1">
      <alignment/>
      <protection hidden="1" locked="0"/>
    </xf>
    <xf numFmtId="0" fontId="11" fillId="33" borderId="10" xfId="56" applyFont="1" applyFill="1" applyBorder="1" applyProtection="1">
      <alignment/>
      <protection hidden="1"/>
    </xf>
    <xf numFmtId="0" fontId="1" fillId="0" borderId="0" xfId="56" applyFill="1" applyBorder="1" applyProtection="1">
      <alignment/>
      <protection hidden="1"/>
    </xf>
    <xf numFmtId="0" fontId="3" fillId="33" borderId="11" xfId="56" applyFont="1" applyFill="1" applyBorder="1" applyAlignment="1" applyProtection="1">
      <alignment horizontal="left"/>
      <protection hidden="1"/>
    </xf>
    <xf numFmtId="0" fontId="3" fillId="33" borderId="12" xfId="56" applyFont="1" applyFill="1" applyBorder="1" applyAlignment="1" applyProtection="1">
      <alignment horizontal="center"/>
      <protection hidden="1"/>
    </xf>
    <xf numFmtId="0" fontId="3" fillId="33" borderId="13" xfId="56" applyFont="1" applyFill="1" applyBorder="1" applyAlignment="1" applyProtection="1">
      <alignment horizontal="center"/>
      <protection hidden="1"/>
    </xf>
    <xf numFmtId="0" fontId="3" fillId="33" borderId="10" xfId="56" applyFont="1" applyFill="1" applyBorder="1" applyProtection="1">
      <alignment/>
      <protection hidden="1"/>
    </xf>
    <xf numFmtId="0" fontId="1" fillId="33" borderId="10" xfId="56" applyFill="1" applyBorder="1" applyProtection="1">
      <alignment/>
      <protection hidden="1"/>
    </xf>
    <xf numFmtId="0" fontId="11" fillId="0" borderId="10" xfId="56" applyFont="1" applyBorder="1" applyProtection="1">
      <alignment/>
      <protection hidden="1"/>
    </xf>
    <xf numFmtId="0" fontId="11" fillId="0" borderId="10" xfId="56" applyFont="1" applyBorder="1" applyProtection="1">
      <alignment/>
      <protection hidden="1"/>
    </xf>
    <xf numFmtId="0" fontId="3" fillId="33" borderId="11" xfId="56" applyFont="1" applyFill="1" applyBorder="1" applyProtection="1">
      <alignment/>
      <protection hidden="1"/>
    </xf>
    <xf numFmtId="0" fontId="1" fillId="33" borderId="12" xfId="56" applyFill="1" applyBorder="1" applyProtection="1">
      <alignment/>
      <protection hidden="1"/>
    </xf>
    <xf numFmtId="0" fontId="1" fillId="33" borderId="13" xfId="56" applyFill="1" applyBorder="1" applyProtection="1">
      <alignment/>
      <protection hidden="1"/>
    </xf>
    <xf numFmtId="0" fontId="13" fillId="0" borderId="0" xfId="56" applyFont="1" applyFill="1" applyBorder="1" applyProtection="1">
      <alignment/>
      <protection hidden="1"/>
    </xf>
    <xf numFmtId="0" fontId="14" fillId="34" borderId="0" xfId="56" applyFont="1" applyFill="1" applyBorder="1" applyProtection="1">
      <alignment/>
      <protection hidden="1"/>
    </xf>
    <xf numFmtId="0" fontId="13" fillId="34" borderId="0" xfId="56" applyFont="1" applyFill="1" applyBorder="1" applyProtection="1">
      <alignment/>
      <protection hidden="1"/>
    </xf>
    <xf numFmtId="0" fontId="1" fillId="0" borderId="0" xfId="56" applyFont="1" applyAlignment="1" applyProtection="1">
      <alignment horizontal="right"/>
      <protection hidden="1"/>
    </xf>
    <xf numFmtId="0" fontId="16" fillId="0" borderId="0" xfId="56" applyFont="1" applyAlignment="1" applyProtection="1">
      <alignment horizontal="right"/>
      <protection hidden="1"/>
    </xf>
    <xf numFmtId="0" fontId="1" fillId="0" borderId="0" xfId="56" applyProtection="1">
      <alignment/>
      <protection hidden="1" locked="0"/>
    </xf>
    <xf numFmtId="0" fontId="16" fillId="0" borderId="0" xfId="56" applyFont="1" applyProtection="1">
      <alignment/>
      <protection hidden="1"/>
    </xf>
    <xf numFmtId="0" fontId="10" fillId="0" borderId="0" xfId="56" applyFont="1" applyAlignment="1" applyProtection="1">
      <alignment horizontal="right"/>
      <protection hidden="1"/>
    </xf>
    <xf numFmtId="0" fontId="17" fillId="0" borderId="0" xfId="56" applyFont="1" applyProtection="1">
      <alignment/>
      <protection hidden="1" locked="0"/>
    </xf>
    <xf numFmtId="0" fontId="17" fillId="0" borderId="0" xfId="56" applyFont="1" applyProtection="1">
      <alignment/>
      <protection hidden="1"/>
    </xf>
    <xf numFmtId="0" fontId="19" fillId="0" borderId="0" xfId="56" applyFont="1" applyProtection="1">
      <alignment/>
      <protection hidden="1"/>
    </xf>
    <xf numFmtId="0" fontId="10" fillId="33" borderId="10" xfId="55" applyFont="1" applyFill="1" applyBorder="1" applyProtection="1">
      <alignment/>
      <protection hidden="1"/>
    </xf>
    <xf numFmtId="0" fontId="10" fillId="33" borderId="11" xfId="55" applyFont="1" applyFill="1" applyBorder="1" applyProtection="1">
      <alignment/>
      <protection hidden="1"/>
    </xf>
    <xf numFmtId="0" fontId="11" fillId="33" borderId="10" xfId="55" applyFont="1" applyFill="1" applyBorder="1" applyProtection="1">
      <alignment/>
      <protection hidden="1"/>
    </xf>
    <xf numFmtId="0" fontId="1" fillId="0" borderId="10" xfId="55" applyBorder="1" applyProtection="1">
      <alignment/>
      <protection hidden="1"/>
    </xf>
    <xf numFmtId="0" fontId="1" fillId="0" borderId="11" xfId="55" applyBorder="1" applyProtection="1">
      <alignment/>
      <protection hidden="1"/>
    </xf>
    <xf numFmtId="0" fontId="11" fillId="33" borderId="10" xfId="55" applyFont="1" applyFill="1" applyBorder="1" applyProtection="1">
      <alignment/>
      <protection hidden="1"/>
    </xf>
    <xf numFmtId="0" fontId="3" fillId="33" borderId="10" xfId="55" applyFont="1" applyFill="1" applyBorder="1" applyProtection="1">
      <alignment/>
      <protection hidden="1"/>
    </xf>
    <xf numFmtId="0" fontId="1" fillId="33" borderId="10" xfId="55" applyFill="1" applyBorder="1" applyProtection="1">
      <alignment/>
      <protection hidden="1"/>
    </xf>
    <xf numFmtId="0" fontId="1" fillId="33" borderId="11" xfId="55" applyFill="1" applyBorder="1" applyProtection="1">
      <alignment/>
      <protection hidden="1"/>
    </xf>
    <xf numFmtId="0" fontId="1" fillId="33" borderId="13" xfId="55" applyFill="1" applyBorder="1" applyProtection="1">
      <alignment/>
      <protection hidden="1"/>
    </xf>
    <xf numFmtId="0" fontId="11" fillId="0" borderId="14" xfId="55" applyFont="1" applyBorder="1" applyProtection="1">
      <alignment/>
      <protection hidden="1"/>
    </xf>
    <xf numFmtId="0" fontId="1" fillId="0" borderId="14" xfId="55" applyBorder="1" applyProtection="1">
      <alignment/>
      <protection hidden="1"/>
    </xf>
    <xf numFmtId="0" fontId="11" fillId="0" borderId="10" xfId="55" applyFont="1" applyBorder="1" applyProtection="1">
      <alignment/>
      <protection hidden="1"/>
    </xf>
    <xf numFmtId="0" fontId="3" fillId="33" borderId="11" xfId="55" applyFont="1" applyFill="1" applyBorder="1" applyProtection="1">
      <alignment/>
      <protection hidden="1"/>
    </xf>
    <xf numFmtId="0" fontId="1" fillId="33" borderId="12" xfId="55" applyFill="1" applyBorder="1" applyProtection="1">
      <alignment/>
      <protection hidden="1"/>
    </xf>
    <xf numFmtId="0" fontId="1" fillId="0" borderId="0" xfId="56" applyFont="1" applyAlignment="1" applyProtection="1">
      <alignment horizontal="center"/>
      <protection hidden="1"/>
    </xf>
    <xf numFmtId="0" fontId="18" fillId="0" borderId="0" xfId="56" applyFont="1" applyAlignment="1" applyProtection="1">
      <alignment horizontal="left"/>
      <protection hidden="1"/>
    </xf>
    <xf numFmtId="0" fontId="18" fillId="0" borderId="0" xfId="56" applyFont="1" applyAlignment="1" applyProtection="1">
      <alignment horizontal="right"/>
      <protection hidden="1"/>
    </xf>
    <xf numFmtId="0" fontId="18" fillId="0" borderId="0" xfId="56" applyFont="1" applyProtection="1">
      <alignment/>
      <protection hidden="1"/>
    </xf>
    <xf numFmtId="0" fontId="18" fillId="0" borderId="0" xfId="55" applyFont="1" applyProtection="1">
      <alignment/>
      <protection hidden="1"/>
    </xf>
    <xf numFmtId="0" fontId="18" fillId="0" borderId="0" xfId="55" applyFont="1" applyAlignment="1" applyProtection="1">
      <alignment horizontal="left"/>
      <protection hidden="1"/>
    </xf>
    <xf numFmtId="0" fontId="1" fillId="0" borderId="10" xfId="56" applyFont="1" applyBorder="1" applyProtection="1">
      <alignment/>
      <protection hidden="1" locked="0"/>
    </xf>
    <xf numFmtId="0" fontId="1" fillId="0" borderId="0" xfId="56" applyFont="1" applyProtection="1">
      <alignment/>
      <protection hidden="1" locked="0"/>
    </xf>
    <xf numFmtId="181" fontId="1" fillId="0" borderId="0" xfId="56" applyNumberFormat="1" applyFont="1" applyAlignment="1" applyProtection="1">
      <alignment horizontal="center"/>
      <protection hidden="1"/>
    </xf>
    <xf numFmtId="0" fontId="1" fillId="0" borderId="0" xfId="56" applyFont="1" applyAlignment="1" applyProtection="1">
      <alignment horizontal="left"/>
      <protection hidden="1" locked="0"/>
    </xf>
    <xf numFmtId="0" fontId="10" fillId="0" borderId="15" xfId="56" applyFont="1" applyFill="1" applyBorder="1" applyProtection="1">
      <alignment/>
      <protection hidden="1"/>
    </xf>
    <xf numFmtId="0" fontId="1" fillId="0" borderId="15" xfId="56" applyFill="1" applyBorder="1" applyProtection="1">
      <alignment/>
      <protection hidden="1"/>
    </xf>
    <xf numFmtId="0" fontId="13" fillId="0" borderId="15" xfId="56" applyFont="1" applyFill="1" applyBorder="1" applyProtection="1">
      <alignment/>
      <protection hidden="1"/>
    </xf>
    <xf numFmtId="0" fontId="3" fillId="33" borderId="11" xfId="56" applyFont="1" applyFill="1" applyBorder="1" applyProtection="1">
      <alignment/>
      <protection hidden="1"/>
    </xf>
    <xf numFmtId="0" fontId="13" fillId="33" borderId="12" xfId="56" applyFont="1" applyFill="1" applyBorder="1" applyProtection="1">
      <alignment/>
      <protection hidden="1"/>
    </xf>
    <xf numFmtId="0" fontId="13" fillId="33" borderId="13" xfId="56" applyFont="1" applyFill="1" applyBorder="1" applyProtection="1">
      <alignment/>
      <protection hidden="1"/>
    </xf>
    <xf numFmtId="0" fontId="1" fillId="0" borderId="10" xfId="56" applyFont="1" applyBorder="1" applyProtection="1">
      <alignment/>
      <protection hidden="1"/>
    </xf>
    <xf numFmtId="0" fontId="11" fillId="34" borderId="10" xfId="56" applyFont="1" applyFill="1" applyBorder="1" applyProtection="1">
      <alignment/>
      <protection hidden="1"/>
    </xf>
    <xf numFmtId="0" fontId="1" fillId="34" borderId="10" xfId="56" applyFont="1" applyFill="1" applyBorder="1" applyProtection="1">
      <alignment/>
      <protection hidden="1"/>
    </xf>
    <xf numFmtId="0" fontId="3" fillId="33" borderId="12" xfId="56" applyFont="1" applyFill="1" applyBorder="1" applyProtection="1">
      <alignment/>
      <protection hidden="1"/>
    </xf>
    <xf numFmtId="0" fontId="3" fillId="33" borderId="13" xfId="56" applyFont="1" applyFill="1" applyBorder="1" applyProtection="1">
      <alignment/>
      <protection hidden="1"/>
    </xf>
    <xf numFmtId="0" fontId="20" fillId="33" borderId="11" xfId="56" applyFont="1" applyFill="1" applyBorder="1" applyProtection="1">
      <alignment/>
      <protection hidden="1"/>
    </xf>
    <xf numFmtId="181" fontId="1" fillId="0" borderId="0" xfId="56" applyNumberFormat="1" applyFont="1" applyAlignment="1" applyProtection="1">
      <alignment horizontal="center"/>
      <protection hidden="1" locked="0"/>
    </xf>
    <xf numFmtId="0" fontId="1" fillId="0" borderId="0" xfId="56" applyNumberFormat="1" applyAlignment="1" applyProtection="1">
      <alignment horizontal="left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flections" xfId="55"/>
    <cellStyle name="Normal_M.E.Deflec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medeflections!$L$36:$R$36</c:f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medeflections!$L$37:$R$37</c:f>
            </c:numRef>
          </c:val>
          <c:smooth val="0"/>
        </c:ser>
        <c:marker val="1"/>
        <c:axId val="6583860"/>
        <c:axId val="59254741"/>
      </c:lineChart>
      <c:catAx>
        <c:axId val="65838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54741"/>
        <c:crossesAt val="0"/>
        <c:auto val="1"/>
        <c:lblOffset val="100"/>
        <c:tickLblSkip val="2"/>
        <c:noMultiLvlLbl val="0"/>
      </c:catAx>
      <c:valAx>
        <c:axId val="59254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38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medeflections!$T$36:$Y$36</c:f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medeflections!$T$37:$Y$37</c:f>
            </c:numRef>
          </c:val>
          <c:smooth val="0"/>
        </c:ser>
        <c:marker val="1"/>
        <c:axId val="63530622"/>
        <c:axId val="34904687"/>
      </c:lineChart>
      <c:catAx>
        <c:axId val="635306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4687"/>
        <c:crosses val="autoZero"/>
        <c:auto val="1"/>
        <c:lblOffset val="100"/>
        <c:tickLblSkip val="2"/>
        <c:noMultiLvlLbl val="0"/>
      </c:catAx>
      <c:valAx>
        <c:axId val="34904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306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26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medeflections!$B$37:$J$37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medeflections!$B$38:$J$38</c:f>
              <c:numCache/>
            </c:numRef>
          </c:val>
          <c:smooth val="0"/>
        </c:ser>
        <c:marker val="1"/>
        <c:axId val="45706728"/>
        <c:axId val="8707369"/>
      </c:lineChart>
      <c:catAx>
        <c:axId val="45706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7369"/>
        <c:crossesAt val="0"/>
        <c:auto val="1"/>
        <c:lblOffset val="100"/>
        <c:tickLblSkip val="1"/>
        <c:noMultiLvlLbl val="0"/>
      </c:catAx>
      <c:valAx>
        <c:axId val="8707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0672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42</xdr:row>
      <xdr:rowOff>114300</xdr:rowOff>
    </xdr:from>
    <xdr:ext cx="76200" cy="219075"/>
    <xdr:sp>
      <xdr:nvSpPr>
        <xdr:cNvPr id="1" name="Text 4"/>
        <xdr:cNvSpPr txBox="1">
          <a:spLocks noChangeArrowheads="1"/>
        </xdr:cNvSpPr>
      </xdr:nvSpPr>
      <xdr:spPr>
        <a:xfrm>
          <a:off x="6076950" y="7877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42</xdr:row>
      <xdr:rowOff>19050</xdr:rowOff>
    </xdr:from>
    <xdr:ext cx="76200" cy="219075"/>
    <xdr:sp>
      <xdr:nvSpPr>
        <xdr:cNvPr id="2" name="Text 5"/>
        <xdr:cNvSpPr txBox="1">
          <a:spLocks noChangeArrowheads="1"/>
        </xdr:cNvSpPr>
      </xdr:nvSpPr>
      <xdr:spPr>
        <a:xfrm>
          <a:off x="6076950" y="7781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38100</xdr:colOff>
      <xdr:row>30</xdr:row>
      <xdr:rowOff>142875</xdr:rowOff>
    </xdr:from>
    <xdr:to>
      <xdr:col>17</xdr:col>
      <xdr:colOff>723900</xdr:colOff>
      <xdr:row>43</xdr:row>
      <xdr:rowOff>76200</xdr:rowOff>
    </xdr:to>
    <xdr:graphicFrame>
      <xdr:nvGraphicFramePr>
        <xdr:cNvPr id="3" name="Chart 18"/>
        <xdr:cNvGraphicFramePr/>
      </xdr:nvGraphicFramePr>
      <xdr:xfrm>
        <a:off x="6076950" y="5734050"/>
        <a:ext cx="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104775</xdr:colOff>
      <xdr:row>30</xdr:row>
      <xdr:rowOff>95250</xdr:rowOff>
    </xdr:from>
    <xdr:to>
      <xdr:col>24</xdr:col>
      <xdr:colOff>838200</xdr:colOff>
      <xdr:row>42</xdr:row>
      <xdr:rowOff>57150</xdr:rowOff>
    </xdr:to>
    <xdr:graphicFrame>
      <xdr:nvGraphicFramePr>
        <xdr:cNvPr id="4" name="Chart 19"/>
        <xdr:cNvGraphicFramePr/>
      </xdr:nvGraphicFramePr>
      <xdr:xfrm>
        <a:off x="6076950" y="5686425"/>
        <a:ext cx="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30</xdr:row>
      <xdr:rowOff>152400</xdr:rowOff>
    </xdr:from>
    <xdr:to>
      <xdr:col>9</xdr:col>
      <xdr:colOff>590550</xdr:colOff>
      <xdr:row>43</xdr:row>
      <xdr:rowOff>85725</xdr:rowOff>
    </xdr:to>
    <xdr:graphicFrame>
      <xdr:nvGraphicFramePr>
        <xdr:cNvPr id="5" name="Chart 20"/>
        <xdr:cNvGraphicFramePr/>
      </xdr:nvGraphicFramePr>
      <xdr:xfrm>
        <a:off x="266700" y="5743575"/>
        <a:ext cx="575310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53"/>
  <sheetViews>
    <sheetView showGridLines="0" showRowColHeaders="0" tabSelected="1" zoomScalePageLayoutView="0" workbookViewId="0" topLeftCell="A1">
      <selection activeCell="C10" sqref="C10"/>
    </sheetView>
  </sheetViews>
  <sheetFormatPr defaultColWidth="10.28125" defaultRowHeight="12.75"/>
  <cols>
    <col min="1" max="1" width="3.7109375" style="3" customWidth="1"/>
    <col min="2" max="10" width="9.7109375" style="3" customWidth="1"/>
    <col min="11" max="11" width="3.8515625" style="3" hidden="1" customWidth="1"/>
    <col min="12" max="18" width="12.7109375" style="3" hidden="1" customWidth="1"/>
    <col min="19" max="19" width="5.00390625" style="3" hidden="1" customWidth="1"/>
    <col min="20" max="25" width="14.7109375" style="3" hidden="1" customWidth="1"/>
    <col min="26" max="27" width="10.28125" style="3" customWidth="1"/>
    <col min="28" max="28" width="10.28125" style="3" hidden="1" customWidth="1"/>
    <col min="29" max="16384" width="10.28125" style="3" customWidth="1"/>
  </cols>
  <sheetData>
    <row r="1" spans="1:25" ht="15.75">
      <c r="A1" s="1" t="s">
        <v>1</v>
      </c>
      <c r="B1" s="2" t="s">
        <v>46</v>
      </c>
      <c r="D1" s="4"/>
      <c r="E1" s="4"/>
      <c r="F1" s="4"/>
      <c r="H1" s="5" t="s">
        <v>2</v>
      </c>
      <c r="I1" s="6" t="s">
        <v>48</v>
      </c>
      <c r="K1" s="1" t="s">
        <v>1</v>
      </c>
      <c r="L1" s="2"/>
      <c r="N1" s="4"/>
      <c r="O1" s="4"/>
      <c r="P1" s="4"/>
      <c r="Q1" s="5" t="s">
        <v>2</v>
      </c>
      <c r="R1" s="6"/>
      <c r="S1" s="1" t="s">
        <v>1</v>
      </c>
      <c r="T1" s="2"/>
      <c r="V1" s="4"/>
      <c r="W1" s="4"/>
      <c r="X1" s="5" t="s">
        <v>2</v>
      </c>
      <c r="Y1" s="6"/>
    </row>
    <row r="2" spans="1:25" ht="15.75">
      <c r="A2" s="7" t="s">
        <v>3</v>
      </c>
      <c r="D2" s="4"/>
      <c r="E2" s="4"/>
      <c r="F2" s="4"/>
      <c r="H2" s="5" t="s">
        <v>4</v>
      </c>
      <c r="I2" s="8" t="s">
        <v>47</v>
      </c>
      <c r="K2" s="7" t="s">
        <v>3</v>
      </c>
      <c r="N2" s="4"/>
      <c r="O2" s="4"/>
      <c r="P2" s="4"/>
      <c r="Q2" s="5" t="s">
        <v>4</v>
      </c>
      <c r="R2" s="8"/>
      <c r="S2" s="7" t="s">
        <v>3</v>
      </c>
      <c r="V2" s="4"/>
      <c r="W2" s="4"/>
      <c r="X2" s="5" t="s">
        <v>4</v>
      </c>
      <c r="Y2" s="8"/>
    </row>
    <row r="3" spans="2:26" ht="14.25">
      <c r="B3" s="4"/>
      <c r="C3" s="4"/>
      <c r="D3" s="4"/>
      <c r="E3" s="4"/>
      <c r="F3" s="4"/>
      <c r="G3" s="4"/>
      <c r="H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</row>
    <row r="4" spans="2:26" ht="14.25">
      <c r="B4" s="4"/>
      <c r="C4" s="4"/>
      <c r="D4" s="4"/>
      <c r="F4" s="4"/>
      <c r="G4" s="4"/>
      <c r="H4" s="4"/>
      <c r="L4" s="4"/>
      <c r="M4" s="4"/>
      <c r="N4" s="4"/>
      <c r="P4" s="4"/>
      <c r="Q4" s="4"/>
      <c r="R4" s="4"/>
      <c r="T4" s="4"/>
      <c r="U4" s="4"/>
      <c r="V4" s="4"/>
      <c r="X4" s="4"/>
      <c r="Y4" s="4"/>
      <c r="Z4" s="4"/>
    </row>
    <row r="5" spans="2:26" ht="20.25">
      <c r="B5" s="4"/>
      <c r="F5" s="9" t="s">
        <v>5</v>
      </c>
      <c r="G5" s="4"/>
      <c r="H5" s="4"/>
      <c r="L5" s="4"/>
      <c r="O5" s="9" t="s">
        <v>5</v>
      </c>
      <c r="Q5" s="4"/>
      <c r="R5" s="4"/>
      <c r="T5" s="4"/>
      <c r="V5" s="9" t="s">
        <v>5</v>
      </c>
      <c r="Y5" s="4"/>
      <c r="Z5" s="4"/>
    </row>
    <row r="6" spans="4:28" ht="16.5">
      <c r="D6" s="10"/>
      <c r="E6" s="11" t="s">
        <v>6</v>
      </c>
      <c r="F6" s="12" t="s">
        <v>7</v>
      </c>
      <c r="G6" s="13"/>
      <c r="N6" s="11" t="s">
        <v>6</v>
      </c>
      <c r="O6" s="14" t="s">
        <v>7</v>
      </c>
      <c r="P6" s="13"/>
      <c r="U6" s="11" t="s">
        <v>6</v>
      </c>
      <c r="V6" s="14" t="s">
        <v>7</v>
      </c>
      <c r="W6" s="13"/>
      <c r="AB6" s="15" t="s">
        <v>6</v>
      </c>
    </row>
    <row r="7" ht="14.25">
      <c r="AB7" s="15" t="s">
        <v>9</v>
      </c>
    </row>
    <row r="8" spans="4:25" ht="14.25">
      <c r="D8" s="15" t="s">
        <v>29</v>
      </c>
      <c r="G8" s="15" t="s">
        <v>30</v>
      </c>
      <c r="I8" s="39"/>
      <c r="J8" s="69" t="s">
        <v>34</v>
      </c>
      <c r="M8" s="15" t="s">
        <v>29</v>
      </c>
      <c r="P8" s="15" t="s">
        <v>30</v>
      </c>
      <c r="Q8" s="39"/>
      <c r="R8" s="69" t="s">
        <v>34</v>
      </c>
      <c r="U8" s="15" t="s">
        <v>29</v>
      </c>
      <c r="W8" s="15" t="s">
        <v>30</v>
      </c>
      <c r="X8" s="39"/>
      <c r="Y8" s="69" t="s">
        <v>34</v>
      </c>
    </row>
    <row r="9" spans="2:28" ht="15">
      <c r="B9" s="16" t="s">
        <v>10</v>
      </c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L9" s="18" t="s">
        <v>10</v>
      </c>
      <c r="M9" s="18">
        <v>1</v>
      </c>
      <c r="N9" s="18">
        <v>2</v>
      </c>
      <c r="O9" s="18">
        <v>3</v>
      </c>
      <c r="P9" s="18">
        <v>4</v>
      </c>
      <c r="Q9" s="18">
        <v>5</v>
      </c>
      <c r="R9" s="18">
        <v>6</v>
      </c>
      <c r="S9" s="70"/>
      <c r="T9" s="45" t="s">
        <v>10</v>
      </c>
      <c r="U9" s="45">
        <v>5</v>
      </c>
      <c r="V9" s="45">
        <v>4</v>
      </c>
      <c r="W9" s="45">
        <v>3</v>
      </c>
      <c r="X9" s="46">
        <v>2</v>
      </c>
      <c r="Y9" s="45">
        <v>1</v>
      </c>
      <c r="AB9" s="15" t="s">
        <v>11</v>
      </c>
    </row>
    <row r="10" spans="2:28" ht="14.25">
      <c r="B10" s="19" t="s">
        <v>12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L10" s="19" t="s">
        <v>12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71"/>
      <c r="T10" s="47" t="s">
        <v>12</v>
      </c>
      <c r="U10" s="48">
        <v>0</v>
      </c>
      <c r="V10" s="48">
        <v>0</v>
      </c>
      <c r="W10" s="48">
        <v>0</v>
      </c>
      <c r="X10" s="49">
        <v>0</v>
      </c>
      <c r="Y10" s="48">
        <v>0</v>
      </c>
      <c r="AB10" s="15" t="s">
        <v>8</v>
      </c>
    </row>
    <row r="11" spans="2:28" ht="14.25">
      <c r="B11" s="19" t="s">
        <v>13</v>
      </c>
      <c r="C11" s="66">
        <v>-4</v>
      </c>
      <c r="D11" s="21">
        <v>-3</v>
      </c>
      <c r="E11" s="21">
        <v>-4.5</v>
      </c>
      <c r="F11" s="21">
        <v>-2.5</v>
      </c>
      <c r="G11" s="21">
        <v>-5.5</v>
      </c>
      <c r="H11" s="21">
        <v>-6</v>
      </c>
      <c r="I11" s="21">
        <v>-6.5</v>
      </c>
      <c r="J11" s="21">
        <v>2.5</v>
      </c>
      <c r="L11" s="19" t="s">
        <v>13</v>
      </c>
      <c r="M11" s="21">
        <v>-1.2</v>
      </c>
      <c r="N11" s="21">
        <v>4</v>
      </c>
      <c r="O11" s="21">
        <v>1.2</v>
      </c>
      <c r="P11" s="21">
        <v>3</v>
      </c>
      <c r="Q11" s="21">
        <v>-1</v>
      </c>
      <c r="R11" s="21">
        <v>4</v>
      </c>
      <c r="S11" s="71"/>
      <c r="T11" s="47" t="s">
        <v>13</v>
      </c>
      <c r="U11" s="21">
        <v>-13</v>
      </c>
      <c r="V11" s="21">
        <v>-8</v>
      </c>
      <c r="W11" s="21">
        <v>-5.5</v>
      </c>
      <c r="X11" s="21">
        <v>-12</v>
      </c>
      <c r="Y11" s="21">
        <v>3</v>
      </c>
      <c r="AB11" s="15" t="s">
        <v>14</v>
      </c>
    </row>
    <row r="12" spans="2:25" ht="14.25">
      <c r="B12" s="19" t="s">
        <v>15</v>
      </c>
      <c r="C12" s="21">
        <v>-5</v>
      </c>
      <c r="D12" s="21">
        <v>1.5</v>
      </c>
      <c r="E12" s="21">
        <v>-6</v>
      </c>
      <c r="F12" s="21">
        <v>-7.5</v>
      </c>
      <c r="G12" s="21">
        <v>-8.5</v>
      </c>
      <c r="H12" s="21">
        <v>-5.5</v>
      </c>
      <c r="I12" s="21">
        <v>-11</v>
      </c>
      <c r="J12" s="21">
        <v>5</v>
      </c>
      <c r="L12" s="19" t="s">
        <v>15</v>
      </c>
      <c r="M12" s="21">
        <v>-1.5</v>
      </c>
      <c r="N12" s="21">
        <v>0</v>
      </c>
      <c r="O12" s="21">
        <v>1.5</v>
      </c>
      <c r="P12" s="21">
        <v>7.5</v>
      </c>
      <c r="Q12" s="21">
        <v>2.5</v>
      </c>
      <c r="R12" s="21">
        <v>7.5</v>
      </c>
      <c r="S12" s="71"/>
      <c r="T12" s="47" t="s">
        <v>15</v>
      </c>
      <c r="U12" s="21">
        <v>-23</v>
      </c>
      <c r="V12" s="21">
        <v>-8</v>
      </c>
      <c r="W12" s="21">
        <v>-5</v>
      </c>
      <c r="X12" s="21">
        <v>-13</v>
      </c>
      <c r="Y12" s="21">
        <v>6</v>
      </c>
    </row>
    <row r="13" spans="2:25" ht="14.25">
      <c r="B13" s="19" t="s">
        <v>16</v>
      </c>
      <c r="C13" s="21">
        <v>-4</v>
      </c>
      <c r="D13" s="21">
        <v>3</v>
      </c>
      <c r="E13" s="21">
        <v>-5</v>
      </c>
      <c r="F13" s="21">
        <v>-7</v>
      </c>
      <c r="G13" s="21">
        <v>-5</v>
      </c>
      <c r="H13" s="21">
        <v>-1</v>
      </c>
      <c r="I13" s="21">
        <v>-6.5</v>
      </c>
      <c r="J13" s="21">
        <v>4</v>
      </c>
      <c r="L13" s="19" t="s">
        <v>16</v>
      </c>
      <c r="M13" s="21">
        <v>-1</v>
      </c>
      <c r="N13" s="21">
        <v>4</v>
      </c>
      <c r="O13" s="21">
        <v>1</v>
      </c>
      <c r="P13" s="21">
        <v>5</v>
      </c>
      <c r="Q13" s="21">
        <v>3</v>
      </c>
      <c r="R13" s="21">
        <v>5</v>
      </c>
      <c r="S13" s="71"/>
      <c r="T13" s="47" t="s">
        <v>16</v>
      </c>
      <c r="U13" s="21">
        <v>-15</v>
      </c>
      <c r="V13" s="21">
        <v>-10</v>
      </c>
      <c r="W13" s="21">
        <v>-2</v>
      </c>
      <c r="X13" s="21">
        <v>-8</v>
      </c>
      <c r="Y13" s="21">
        <v>-4</v>
      </c>
    </row>
    <row r="14" spans="2:25" ht="14.25">
      <c r="B14" s="19" t="s">
        <v>17</v>
      </c>
      <c r="C14" s="21">
        <v>-1.5</v>
      </c>
      <c r="D14" s="21">
        <v>0</v>
      </c>
      <c r="E14" s="21">
        <v>-0.5</v>
      </c>
      <c r="F14" s="21">
        <v>-2.5</v>
      </c>
      <c r="G14" s="21">
        <v>0.5</v>
      </c>
      <c r="H14" s="21">
        <v>0.5</v>
      </c>
      <c r="I14" s="21">
        <v>-1.5</v>
      </c>
      <c r="J14" s="21">
        <v>3.5</v>
      </c>
      <c r="L14" s="19" t="s">
        <v>17</v>
      </c>
      <c r="M14" s="21">
        <v>0</v>
      </c>
      <c r="N14" s="21">
        <v>0</v>
      </c>
      <c r="O14" s="21">
        <v>0</v>
      </c>
      <c r="P14" s="21">
        <v>1</v>
      </c>
      <c r="Q14" s="21">
        <v>0.5</v>
      </c>
      <c r="R14" s="21">
        <v>0</v>
      </c>
      <c r="S14" s="71"/>
      <c r="T14" s="47" t="s">
        <v>17</v>
      </c>
      <c r="U14" s="21">
        <v>-2</v>
      </c>
      <c r="V14" s="21">
        <v>-2</v>
      </c>
      <c r="W14" s="21">
        <v>1</v>
      </c>
      <c r="X14" s="21">
        <v>-2</v>
      </c>
      <c r="Y14" s="21">
        <v>-2</v>
      </c>
    </row>
    <row r="15" spans="2:25" ht="14.25">
      <c r="B15" s="22" t="s">
        <v>18</v>
      </c>
      <c r="C15" s="20">
        <f aca="true" t="shared" si="0" ref="C15:J15">(C10+C14)/2</f>
        <v>-0.75</v>
      </c>
      <c r="D15" s="20">
        <f t="shared" si="0"/>
        <v>0</v>
      </c>
      <c r="E15" s="20">
        <f t="shared" si="0"/>
        <v>-0.25</v>
      </c>
      <c r="F15" s="20">
        <f t="shared" si="0"/>
        <v>-1.25</v>
      </c>
      <c r="G15" s="20">
        <f t="shared" si="0"/>
        <v>0.25</v>
      </c>
      <c r="H15" s="20">
        <f t="shared" si="0"/>
        <v>0.25</v>
      </c>
      <c r="I15" s="20">
        <f t="shared" si="0"/>
        <v>-0.75</v>
      </c>
      <c r="J15" s="20">
        <f t="shared" si="0"/>
        <v>1.75</v>
      </c>
      <c r="L15" s="22" t="s">
        <v>18</v>
      </c>
      <c r="M15" s="20">
        <f aca="true" t="shared" si="1" ref="M15:R15">(M10+M14)/2</f>
        <v>0</v>
      </c>
      <c r="N15" s="20">
        <f t="shared" si="1"/>
        <v>0</v>
      </c>
      <c r="O15" s="20">
        <f t="shared" si="1"/>
        <v>0</v>
      </c>
      <c r="P15" s="20">
        <f t="shared" si="1"/>
        <v>0.5</v>
      </c>
      <c r="Q15" s="20">
        <f t="shared" si="1"/>
        <v>0.25</v>
      </c>
      <c r="R15" s="20">
        <f t="shared" si="1"/>
        <v>0</v>
      </c>
      <c r="S15" s="71"/>
      <c r="T15" s="50" t="s">
        <v>18</v>
      </c>
      <c r="U15" s="48">
        <f>(U10+Y14)/2</f>
        <v>-1</v>
      </c>
      <c r="V15" s="48">
        <f>(V10+V14)/2</f>
        <v>-1</v>
      </c>
      <c r="W15" s="48">
        <f>(W10+W14)/2</f>
        <v>0.5</v>
      </c>
      <c r="X15" s="49">
        <f>(X10+X14)/2</f>
        <v>-1</v>
      </c>
      <c r="Y15" s="48">
        <f>(Y10+Y14)/2</f>
        <v>-1</v>
      </c>
    </row>
    <row r="16" spans="19:25" ht="14.25">
      <c r="S16" s="23"/>
      <c r="T16" s="4"/>
      <c r="U16" s="4"/>
      <c r="V16" s="4"/>
      <c r="W16" s="4"/>
      <c r="X16" s="4"/>
      <c r="Y16" s="4"/>
    </row>
    <row r="17" spans="19:25" ht="14.25">
      <c r="S17" s="23"/>
      <c r="T17" s="4"/>
      <c r="U17" s="4"/>
      <c r="V17" s="4"/>
      <c r="W17" s="4"/>
      <c r="X17" s="4"/>
      <c r="Y17" s="4"/>
    </row>
    <row r="18" spans="19:25" ht="14.25">
      <c r="S18" s="23"/>
      <c r="T18" s="4"/>
      <c r="U18" s="4"/>
      <c r="V18" s="4"/>
      <c r="W18" s="4"/>
      <c r="X18" s="4"/>
      <c r="Y18" s="4"/>
    </row>
    <row r="19" spans="2:25" ht="15">
      <c r="B19" s="24" t="s">
        <v>25</v>
      </c>
      <c r="C19" s="25"/>
      <c r="D19" s="25"/>
      <c r="E19" s="25"/>
      <c r="F19" s="25"/>
      <c r="G19" s="25"/>
      <c r="H19" s="25"/>
      <c r="I19" s="25"/>
      <c r="J19" s="26"/>
      <c r="L19" s="27" t="s">
        <v>26</v>
      </c>
      <c r="M19" s="28"/>
      <c r="N19" s="28"/>
      <c r="O19" s="28"/>
      <c r="P19" s="28"/>
      <c r="Q19" s="28"/>
      <c r="R19" s="28"/>
      <c r="S19" s="71"/>
      <c r="T19" s="51" t="s">
        <v>0</v>
      </c>
      <c r="U19" s="52"/>
      <c r="V19" s="52"/>
      <c r="W19" s="52"/>
      <c r="X19" s="53"/>
      <c r="Y19" s="54"/>
    </row>
    <row r="20" spans="2:25" ht="14.25">
      <c r="B20" s="29" t="s">
        <v>32</v>
      </c>
      <c r="C20" s="20">
        <f aca="true" t="shared" si="2" ref="C20:J20">C12+C15</f>
        <v>-5.75</v>
      </c>
      <c r="D20" s="20">
        <f t="shared" si="2"/>
        <v>1.5</v>
      </c>
      <c r="E20" s="20">
        <f t="shared" si="2"/>
        <v>-6.25</v>
      </c>
      <c r="F20" s="20">
        <f t="shared" si="2"/>
        <v>-8.75</v>
      </c>
      <c r="G20" s="20">
        <f t="shared" si="2"/>
        <v>-8.25</v>
      </c>
      <c r="H20" s="20">
        <f t="shared" si="2"/>
        <v>-5.25</v>
      </c>
      <c r="I20" s="20">
        <f t="shared" si="2"/>
        <v>-11.75</v>
      </c>
      <c r="J20" s="20">
        <f t="shared" si="2"/>
        <v>6.75</v>
      </c>
      <c r="L20" s="29" t="s">
        <v>19</v>
      </c>
      <c r="M20" s="20">
        <f aca="true" t="shared" si="3" ref="M20:R20">M12+M15</f>
        <v>-1.5</v>
      </c>
      <c r="N20" s="20">
        <f t="shared" si="3"/>
        <v>0</v>
      </c>
      <c r="O20" s="20">
        <f t="shared" si="3"/>
        <v>1.5</v>
      </c>
      <c r="P20" s="20">
        <f t="shared" si="3"/>
        <v>8</v>
      </c>
      <c r="Q20" s="20">
        <f t="shared" si="3"/>
        <v>2.75</v>
      </c>
      <c r="R20" s="20">
        <f t="shared" si="3"/>
        <v>7.5</v>
      </c>
      <c r="S20" s="71"/>
      <c r="T20" s="55" t="s">
        <v>19</v>
      </c>
      <c r="U20" s="56">
        <f>U12+U15</f>
        <v>-24</v>
      </c>
      <c r="V20" s="56">
        <f>V12+V15</f>
        <v>-9</v>
      </c>
      <c r="W20" s="56">
        <f>W12+W15</f>
        <v>-4.5</v>
      </c>
      <c r="X20" s="56">
        <f>X12+X15</f>
        <v>-14</v>
      </c>
      <c r="Y20" s="56">
        <f>Y12+Y15</f>
        <v>5</v>
      </c>
    </row>
    <row r="21" spans="2:25" ht="14.25">
      <c r="B21" s="30" t="s">
        <v>33</v>
      </c>
      <c r="C21" s="20">
        <f aca="true" t="shared" si="4" ref="C21:J21">C11+C13</f>
        <v>-8</v>
      </c>
      <c r="D21" s="20">
        <f t="shared" si="4"/>
        <v>0</v>
      </c>
      <c r="E21" s="20">
        <f t="shared" si="4"/>
        <v>-9.5</v>
      </c>
      <c r="F21" s="20">
        <f t="shared" si="4"/>
        <v>-9.5</v>
      </c>
      <c r="G21" s="20">
        <f t="shared" si="4"/>
        <v>-10.5</v>
      </c>
      <c r="H21" s="20">
        <f t="shared" si="4"/>
        <v>-7</v>
      </c>
      <c r="I21" s="20">
        <f t="shared" si="4"/>
        <v>-13</v>
      </c>
      <c r="J21" s="20">
        <f t="shared" si="4"/>
        <v>6.5</v>
      </c>
      <c r="L21" s="30" t="s">
        <v>20</v>
      </c>
      <c r="M21" s="20">
        <f aca="true" t="shared" si="5" ref="M21:R21">M11+M13</f>
        <v>-2.2</v>
      </c>
      <c r="N21" s="20">
        <f t="shared" si="5"/>
        <v>8</v>
      </c>
      <c r="O21" s="20">
        <f t="shared" si="5"/>
        <v>2.2</v>
      </c>
      <c r="P21" s="20">
        <f t="shared" si="5"/>
        <v>8</v>
      </c>
      <c r="Q21" s="20">
        <f t="shared" si="5"/>
        <v>2</v>
      </c>
      <c r="R21" s="20">
        <f t="shared" si="5"/>
        <v>9</v>
      </c>
      <c r="S21" s="71"/>
      <c r="T21" s="57" t="s">
        <v>20</v>
      </c>
      <c r="U21" s="48">
        <f>U11+U13</f>
        <v>-28</v>
      </c>
      <c r="V21" s="48">
        <f>V11+V13</f>
        <v>-18</v>
      </c>
      <c r="W21" s="48">
        <f>W11+W13</f>
        <v>-7.5</v>
      </c>
      <c r="X21" s="48">
        <f>X11+X13</f>
        <v>-20</v>
      </c>
      <c r="Y21" s="48">
        <f>Y11+Y13</f>
        <v>-1</v>
      </c>
    </row>
    <row r="22" spans="19:25" ht="14.25">
      <c r="S22" s="23"/>
      <c r="T22" s="4"/>
      <c r="U22" s="4"/>
      <c r="V22" s="4"/>
      <c r="W22" s="4"/>
      <c r="X22" s="4"/>
      <c r="Y22" s="4"/>
    </row>
    <row r="23" spans="19:25" ht="14.25">
      <c r="S23" s="23"/>
      <c r="T23" s="4"/>
      <c r="U23" s="4"/>
      <c r="V23" s="4"/>
      <c r="W23" s="4"/>
      <c r="X23" s="4"/>
      <c r="Y23" s="4"/>
    </row>
    <row r="24" spans="19:25" ht="14.25">
      <c r="S24" s="23"/>
      <c r="T24" s="4"/>
      <c r="U24" s="4"/>
      <c r="V24" s="4"/>
      <c r="W24" s="4"/>
      <c r="X24" s="4"/>
      <c r="Y24" s="4"/>
    </row>
    <row r="25" spans="2:25" ht="14.25">
      <c r="B25" s="81" t="s">
        <v>35</v>
      </c>
      <c r="C25" s="32"/>
      <c r="D25" s="32"/>
      <c r="E25" s="32"/>
      <c r="F25" s="32"/>
      <c r="G25" s="32"/>
      <c r="H25" s="32"/>
      <c r="I25" s="32"/>
      <c r="J25" s="33"/>
      <c r="L25" s="31" t="s">
        <v>42</v>
      </c>
      <c r="M25" s="32"/>
      <c r="N25" s="32"/>
      <c r="O25" s="32"/>
      <c r="P25" s="32"/>
      <c r="Q25" s="32"/>
      <c r="R25" s="33"/>
      <c r="S25" s="23"/>
      <c r="T25" s="58" t="s">
        <v>39</v>
      </c>
      <c r="U25" s="59"/>
      <c r="V25" s="59"/>
      <c r="W25" s="59"/>
      <c r="X25" s="59"/>
      <c r="Y25" s="54"/>
    </row>
    <row r="26" spans="2:25" ht="14.25">
      <c r="B26" s="30" t="s">
        <v>36</v>
      </c>
      <c r="C26" s="20">
        <f aca="true" t="shared" si="6" ref="C26:J26">C12-C15</f>
        <v>-4.25</v>
      </c>
      <c r="D26" s="20">
        <f t="shared" si="6"/>
        <v>1.5</v>
      </c>
      <c r="E26" s="20">
        <f t="shared" si="6"/>
        <v>-5.75</v>
      </c>
      <c r="F26" s="20">
        <f t="shared" si="6"/>
        <v>-6.25</v>
      </c>
      <c r="G26" s="20">
        <f t="shared" si="6"/>
        <v>-8.75</v>
      </c>
      <c r="H26" s="20">
        <f t="shared" si="6"/>
        <v>-5.75</v>
      </c>
      <c r="I26" s="20">
        <f t="shared" si="6"/>
        <v>-10.25</v>
      </c>
      <c r="J26" s="20">
        <f t="shared" si="6"/>
        <v>3.25</v>
      </c>
      <c r="L26" s="30" t="s">
        <v>41</v>
      </c>
      <c r="M26" s="20">
        <f aca="true" t="shared" si="7" ref="M26:R26">M12-M15</f>
        <v>-1.5</v>
      </c>
      <c r="N26" s="20">
        <f t="shared" si="7"/>
        <v>0</v>
      </c>
      <c r="O26" s="20">
        <f t="shared" si="7"/>
        <v>1.5</v>
      </c>
      <c r="P26" s="20">
        <f t="shared" si="7"/>
        <v>7</v>
      </c>
      <c r="Q26" s="20">
        <f t="shared" si="7"/>
        <v>2.25</v>
      </c>
      <c r="R26" s="20">
        <f t="shared" si="7"/>
        <v>7.5</v>
      </c>
      <c r="S26" s="71"/>
      <c r="T26" s="57" t="s">
        <v>40</v>
      </c>
      <c r="U26" s="48">
        <f>U12-U15</f>
        <v>-22</v>
      </c>
      <c r="V26" s="48">
        <f>V12-V15</f>
        <v>-7</v>
      </c>
      <c r="W26" s="48">
        <f>W12-W15</f>
        <v>-5.5</v>
      </c>
      <c r="X26" s="48">
        <f>X12-X15</f>
        <v>-12</v>
      </c>
      <c r="Y26" s="48">
        <f>Y12-Y15</f>
        <v>7</v>
      </c>
    </row>
    <row r="27" spans="19:25" ht="14.25">
      <c r="S27" s="23"/>
      <c r="T27" s="4"/>
      <c r="U27" s="4"/>
      <c r="V27" s="4"/>
      <c r="W27" s="4"/>
      <c r="X27" s="4"/>
      <c r="Y27" s="4"/>
    </row>
    <row r="28" spans="19:25" ht="14.25">
      <c r="S28" s="23"/>
      <c r="T28" s="4"/>
      <c r="U28" s="4"/>
      <c r="V28" s="4"/>
      <c r="W28" s="4"/>
      <c r="X28" s="4"/>
      <c r="Y28" s="4"/>
    </row>
    <row r="29" spans="2:25" ht="14.25">
      <c r="B29" s="73" t="s">
        <v>44</v>
      </c>
      <c r="C29" s="79"/>
      <c r="D29" s="79"/>
      <c r="E29" s="79"/>
      <c r="F29" s="79"/>
      <c r="G29" s="79"/>
      <c r="H29" s="79"/>
      <c r="I29" s="79"/>
      <c r="J29" s="80"/>
      <c r="L29" s="73" t="s">
        <v>43</v>
      </c>
      <c r="M29" s="74"/>
      <c r="N29" s="74"/>
      <c r="O29" s="74"/>
      <c r="P29" s="74"/>
      <c r="Q29" s="74"/>
      <c r="R29" s="75"/>
      <c r="S29" s="34"/>
      <c r="T29" s="58" t="s">
        <v>37</v>
      </c>
      <c r="U29" s="59"/>
      <c r="V29" s="59"/>
      <c r="W29" s="59"/>
      <c r="X29" s="59"/>
      <c r="Y29" s="54"/>
    </row>
    <row r="30" spans="2:25" ht="14.25">
      <c r="B30" s="77" t="s">
        <v>38</v>
      </c>
      <c r="C30" s="78">
        <f aca="true" t="shared" si="8" ref="C30:J30">C11-C13</f>
        <v>0</v>
      </c>
      <c r="D30" s="78">
        <f t="shared" si="8"/>
        <v>-6</v>
      </c>
      <c r="E30" s="78">
        <f t="shared" si="8"/>
        <v>0.5</v>
      </c>
      <c r="F30" s="78">
        <f t="shared" si="8"/>
        <v>4.5</v>
      </c>
      <c r="G30" s="78">
        <f t="shared" si="8"/>
        <v>-0.5</v>
      </c>
      <c r="H30" s="78">
        <f t="shared" si="8"/>
        <v>-5</v>
      </c>
      <c r="I30" s="78">
        <f t="shared" si="8"/>
        <v>0</v>
      </c>
      <c r="J30" s="78">
        <f t="shared" si="8"/>
        <v>-1.5</v>
      </c>
      <c r="L30" s="29" t="s">
        <v>38</v>
      </c>
      <c r="M30" s="76">
        <f aca="true" t="shared" si="9" ref="M30:R30">M11-M13</f>
        <v>-0.19999999999999996</v>
      </c>
      <c r="N30" s="76">
        <f t="shared" si="9"/>
        <v>0</v>
      </c>
      <c r="O30" s="76">
        <f t="shared" si="9"/>
        <v>0.19999999999999996</v>
      </c>
      <c r="P30" s="76">
        <f t="shared" si="9"/>
        <v>-2</v>
      </c>
      <c r="Q30" s="76">
        <f t="shared" si="9"/>
        <v>-4</v>
      </c>
      <c r="R30" s="76">
        <f t="shared" si="9"/>
        <v>-1</v>
      </c>
      <c r="S30" s="72"/>
      <c r="T30" s="57" t="s">
        <v>38</v>
      </c>
      <c r="U30" s="48">
        <f>U11-U13</f>
        <v>2</v>
      </c>
      <c r="V30" s="48">
        <f>V11-V13</f>
        <v>2</v>
      </c>
      <c r="W30" s="48">
        <f>W11-W13</f>
        <v>-3.5</v>
      </c>
      <c r="X30" s="48">
        <f>X11-X13</f>
        <v>-4</v>
      </c>
      <c r="Y30" s="48">
        <f>Y11-Y13</f>
        <v>7</v>
      </c>
    </row>
    <row r="31" spans="2:25" ht="14.25">
      <c r="B31" s="35"/>
      <c r="C31" s="36"/>
      <c r="D31" s="36"/>
      <c r="E31" s="36"/>
      <c r="F31" s="36"/>
      <c r="G31" s="36"/>
      <c r="H31" s="36"/>
      <c r="I31" s="36"/>
      <c r="J31" s="36"/>
      <c r="S31" s="23"/>
      <c r="T31" s="4"/>
      <c r="U31" s="4"/>
      <c r="V31" s="4"/>
      <c r="W31" s="4"/>
      <c r="X31" s="4"/>
      <c r="Y31" s="4"/>
    </row>
    <row r="32" spans="19:25" ht="14.25">
      <c r="S32" s="23"/>
      <c r="T32" s="4"/>
      <c r="U32" s="4"/>
      <c r="V32" s="4"/>
      <c r="W32" s="4"/>
      <c r="X32" s="4"/>
      <c r="Y32" s="4"/>
    </row>
    <row r="33" spans="19:25" ht="14.25">
      <c r="S33" s="23"/>
      <c r="T33" s="4"/>
      <c r="U33" s="4"/>
      <c r="V33" s="4"/>
      <c r="W33" s="4"/>
      <c r="X33" s="4"/>
      <c r="Y33" s="4"/>
    </row>
    <row r="34" spans="19:25" ht="14.25">
      <c r="S34" s="23"/>
      <c r="T34" s="4"/>
      <c r="U34" s="4"/>
      <c r="V34" s="4"/>
      <c r="W34" s="4"/>
      <c r="X34" s="4"/>
      <c r="Y34" s="4"/>
    </row>
    <row r="35" spans="19:25" ht="14.25">
      <c r="S35" s="23"/>
      <c r="T35" s="4"/>
      <c r="U35" s="4"/>
      <c r="V35" s="4"/>
      <c r="W35" s="4"/>
      <c r="X35" s="4"/>
      <c r="Y35" s="4"/>
    </row>
    <row r="36" spans="12:25" ht="14.25">
      <c r="L36" s="63">
        <f>0</f>
        <v>0</v>
      </c>
      <c r="M36" s="61">
        <f>M26</f>
        <v>-1.5</v>
      </c>
      <c r="N36" s="61">
        <f>2*M36+N26</f>
        <v>-3</v>
      </c>
      <c r="O36" s="61">
        <f>(2*N36)-M36+O26</f>
        <v>-3</v>
      </c>
      <c r="P36" s="61">
        <f>(2*O36)-N36+P26</f>
        <v>4</v>
      </c>
      <c r="Q36" s="61">
        <f>(2*P36)-O36+Q26</f>
        <v>13.25</v>
      </c>
      <c r="R36" s="61">
        <f>(2*Q36)-P36+R26</f>
        <v>30</v>
      </c>
      <c r="S36" s="23"/>
      <c r="T36" s="64">
        <f>0</f>
        <v>0</v>
      </c>
      <c r="U36" s="65">
        <f>U26</f>
        <v>-22</v>
      </c>
      <c r="V36" s="65">
        <f>2*U36+V26</f>
        <v>-51</v>
      </c>
      <c r="W36" s="65">
        <f>(2*V36)-U36+W26</f>
        <v>-85.5</v>
      </c>
      <c r="X36" s="65">
        <f>(2*W36)-V36+X26</f>
        <v>-132</v>
      </c>
      <c r="Y36" s="65">
        <f>(2*X36)-W36+Y26</f>
        <v>-171.5</v>
      </c>
    </row>
    <row r="37" spans="2:25" ht="14.25">
      <c r="B37" s="62">
        <f>0</f>
        <v>0</v>
      </c>
      <c r="C37" s="61">
        <f>C26</f>
        <v>-4.25</v>
      </c>
      <c r="D37" s="61">
        <f>2*C37+D26</f>
        <v>-7</v>
      </c>
      <c r="E37" s="61">
        <f aca="true" t="shared" si="10" ref="E37:J37">(2*D37)-C37+E26</f>
        <v>-15.5</v>
      </c>
      <c r="F37" s="61">
        <f t="shared" si="10"/>
        <v>-30.25</v>
      </c>
      <c r="G37" s="61">
        <f t="shared" si="10"/>
        <v>-53.75</v>
      </c>
      <c r="H37" s="61">
        <f t="shared" si="10"/>
        <v>-83</v>
      </c>
      <c r="I37" s="61">
        <f t="shared" si="10"/>
        <v>-122.5</v>
      </c>
      <c r="J37" s="61">
        <f t="shared" si="10"/>
        <v>-158.75</v>
      </c>
      <c r="L37" s="63">
        <f>0</f>
        <v>0</v>
      </c>
      <c r="M37" s="61">
        <f>M30</f>
        <v>-0.19999999999999996</v>
      </c>
      <c r="N37" s="61">
        <f>2*M37+N30</f>
        <v>-0.3999999999999999</v>
      </c>
      <c r="O37" s="61">
        <f>(2*N37)-M37+O30</f>
        <v>-0.3999999999999999</v>
      </c>
      <c r="P37" s="61">
        <f>(2*O37)-N37+P30</f>
        <v>-2.4</v>
      </c>
      <c r="Q37" s="61">
        <f>(2*P37)-O37+Q30</f>
        <v>-8.4</v>
      </c>
      <c r="R37" s="61">
        <f>(2*Q37)-P37+R30</f>
        <v>-15.4</v>
      </c>
      <c r="S37" s="23"/>
      <c r="T37" s="64">
        <f>0</f>
        <v>0</v>
      </c>
      <c r="U37" s="65">
        <f>U30</f>
        <v>2</v>
      </c>
      <c r="V37" s="65">
        <f>2*U37+V30</f>
        <v>6</v>
      </c>
      <c r="W37" s="65">
        <f>(2*V37)-U37+W30</f>
        <v>6.5</v>
      </c>
      <c r="X37" s="65">
        <f>(2*W37)-V37+X30</f>
        <v>3</v>
      </c>
      <c r="Y37" s="65">
        <f>(2*X37)-W37+Y30</f>
        <v>6.5</v>
      </c>
    </row>
    <row r="38" spans="2:25" ht="14.25">
      <c r="B38" s="62">
        <f>0</f>
        <v>0</v>
      </c>
      <c r="C38" s="61">
        <f>C30</f>
        <v>0</v>
      </c>
      <c r="D38" s="61">
        <f>2*C38+D30</f>
        <v>-6</v>
      </c>
      <c r="E38" s="61">
        <f aca="true" t="shared" si="11" ref="E38:J38">(2*D38)-C38+E30</f>
        <v>-11.5</v>
      </c>
      <c r="F38" s="61">
        <f t="shared" si="11"/>
        <v>-12.5</v>
      </c>
      <c r="G38" s="61">
        <f t="shared" si="11"/>
        <v>-14</v>
      </c>
      <c r="H38" s="61">
        <f t="shared" si="11"/>
        <v>-20.5</v>
      </c>
      <c r="I38" s="61">
        <f t="shared" si="11"/>
        <v>-27</v>
      </c>
      <c r="J38" s="61">
        <f t="shared" si="11"/>
        <v>-35</v>
      </c>
      <c r="S38" s="23"/>
      <c r="T38" s="4"/>
      <c r="U38" s="4"/>
      <c r="V38" s="4"/>
      <c r="W38" s="4"/>
      <c r="X38" s="4"/>
      <c r="Y38" s="4"/>
    </row>
    <row r="39" spans="19:25" ht="14.25">
      <c r="S39" s="23"/>
      <c r="T39" s="4"/>
      <c r="U39" s="4"/>
      <c r="V39" s="4"/>
      <c r="W39" s="4"/>
      <c r="X39" s="4"/>
      <c r="Y39" s="4"/>
    </row>
    <row r="40" spans="19:25" ht="14.25">
      <c r="S40" s="23"/>
      <c r="T40" s="4"/>
      <c r="U40" s="4"/>
      <c r="V40" s="4"/>
      <c r="W40" s="4"/>
      <c r="X40" s="4"/>
      <c r="Y40" s="4"/>
    </row>
    <row r="41" spans="19:25" ht="14.25">
      <c r="S41" s="23"/>
      <c r="T41" s="4"/>
      <c r="U41" s="4"/>
      <c r="V41" s="4"/>
      <c r="W41" s="4"/>
      <c r="X41" s="4"/>
      <c r="Y41" s="4"/>
    </row>
    <row r="42" spans="19:25" ht="14.25">
      <c r="S42" s="23"/>
      <c r="T42" s="4"/>
      <c r="U42" s="4"/>
      <c r="V42" s="4"/>
      <c r="W42" s="4"/>
      <c r="X42" s="4"/>
      <c r="Y42" s="4"/>
    </row>
    <row r="43" spans="19:25" ht="14.25">
      <c r="S43" s="23"/>
      <c r="T43" s="4"/>
      <c r="U43" s="4"/>
      <c r="V43" s="4"/>
      <c r="W43" s="4"/>
      <c r="X43" s="4"/>
      <c r="Y43" s="4"/>
    </row>
    <row r="44" spans="19:25" ht="14.25">
      <c r="S44" s="23"/>
      <c r="T44" s="4"/>
      <c r="U44" s="4"/>
      <c r="V44" s="4"/>
      <c r="W44" s="4"/>
      <c r="X44" s="4"/>
      <c r="Y44" s="4"/>
    </row>
    <row r="45" spans="3:21" ht="16.5">
      <c r="C45" s="37" t="s">
        <v>21</v>
      </c>
      <c r="D45" s="82">
        <v>38</v>
      </c>
      <c r="M45" s="37" t="s">
        <v>21</v>
      </c>
      <c r="N45" s="60" t="s">
        <v>27</v>
      </c>
      <c r="S45" s="23"/>
      <c r="T45" s="37" t="s">
        <v>21</v>
      </c>
      <c r="U45" s="68">
        <v>56</v>
      </c>
    </row>
    <row r="46" spans="3:21" ht="15">
      <c r="C46" s="38" t="s">
        <v>28</v>
      </c>
      <c r="D46" s="83">
        <v>0.06</v>
      </c>
      <c r="M46" s="38" t="s">
        <v>28</v>
      </c>
      <c r="N46" s="3" t="s">
        <v>22</v>
      </c>
      <c r="S46" s="23"/>
      <c r="T46" s="38" t="s">
        <v>28</v>
      </c>
      <c r="U46" s="3" t="s">
        <v>22</v>
      </c>
    </row>
    <row r="47" spans="2:21" ht="15">
      <c r="B47" s="40"/>
      <c r="L47" s="40"/>
      <c r="S47" s="23"/>
      <c r="U47" s="40"/>
    </row>
    <row r="49" spans="3:25" ht="15">
      <c r="C49" s="41" t="s">
        <v>23</v>
      </c>
      <c r="D49" s="42" t="s">
        <v>45</v>
      </c>
      <c r="H49" s="41" t="s">
        <v>24</v>
      </c>
      <c r="I49" s="67" t="s">
        <v>45</v>
      </c>
      <c r="M49" s="41" t="s">
        <v>23</v>
      </c>
      <c r="N49" s="42"/>
      <c r="Q49" s="41" t="s">
        <v>24</v>
      </c>
      <c r="R49" s="39"/>
      <c r="S49" s="41"/>
      <c r="T49" s="41" t="s">
        <v>23</v>
      </c>
      <c r="U49" s="67"/>
      <c r="W49" s="43"/>
      <c r="X49" s="41" t="s">
        <v>24</v>
      </c>
      <c r="Y49" s="39"/>
    </row>
    <row r="51" spans="4:23" ht="14.25">
      <c r="D51" s="43"/>
      <c r="N51" s="43"/>
      <c r="W51" s="43"/>
    </row>
    <row r="52" spans="1:20" ht="14.25">
      <c r="A52" s="44"/>
      <c r="K52" s="44" t="s">
        <v>31</v>
      </c>
      <c r="T52" s="44" t="s">
        <v>31</v>
      </c>
    </row>
    <row r="53" ht="14.25">
      <c r="A53" s="44" t="s">
        <v>31</v>
      </c>
    </row>
  </sheetData>
  <sheetProtection password="CC24" sheet="1" objects="1" scenarios="1"/>
  <dataValidations count="2">
    <dataValidation type="list" allowBlank="1" showInputMessage="1" showErrorMessage="1" sqref="E6 U6 N6">
      <formula1>$AB$6:$AB$7</formula1>
    </dataValidation>
    <dataValidation type="list" allowBlank="1" showInputMessage="1" showErrorMessage="1" sqref="G6 W6 P6">
      <formula1>$AB$8:$AB$11</formula1>
    </dataValidation>
  </dataValidations>
  <printOptions/>
  <pageMargins left="0.75" right="0.65" top="0.53" bottom="0.61" header="0.5" footer="0.5"/>
  <pageSetup fitToHeight="1" fitToWidth="1" horizontalDpi="300" verticalDpi="300" orientation="portrait" paperSize="9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Suisse Atlatique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m/v Celerina</dc:creator>
  <cp:keywords/>
  <dc:description/>
  <cp:lastModifiedBy>Amos Emmanuel</cp:lastModifiedBy>
  <cp:lastPrinted>2000-01-23T15:28:46Z</cp:lastPrinted>
  <dcterms:created xsi:type="dcterms:W3CDTF">1999-10-02T09:57:30Z</dcterms:created>
  <dcterms:modified xsi:type="dcterms:W3CDTF">2019-03-29T10:18:55Z</dcterms:modified>
  <cp:category/>
  <cp:version/>
  <cp:contentType/>
  <cp:contentStatus/>
</cp:coreProperties>
</file>